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95" activeTab="0"/>
  </bookViews>
  <sheets>
    <sheet name="IPOTESI 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<sst xmlns="http://schemas.openxmlformats.org/spreadsheetml/2006/main" count="38" uniqueCount="38">
  <si>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Indennità centralinisti non vedenti</t>
  </si>
  <si>
    <t>A</t>
  </si>
  <si>
    <t>B</t>
  </si>
  <si>
    <t>STANZIAMENTI</t>
  </si>
  <si>
    <t xml:space="preserve">Denominazione progetti </t>
  </si>
  <si>
    <t>ACCORDO COLLETTIVO INTEGRATIVO DI AMMINISTRAZIONE - SUL FONDO UNICO DI AMMINISTRAZIONE</t>
  </si>
  <si>
    <t>importo contrattato per singolo progetto</t>
  </si>
  <si>
    <t>C</t>
  </si>
  <si>
    <t>D</t>
  </si>
  <si>
    <t>Assestamento</t>
  </si>
  <si>
    <t xml:space="preserve">                MINISTERO DEI BENI E DELLE ATTIVITA' CULTURALI E DEL TURISMO</t>
  </si>
  <si>
    <t>Totale importo contrattato effettivo utilizzato                    (in diminuzione)</t>
  </si>
  <si>
    <t>E</t>
  </si>
  <si>
    <t xml:space="preserve">Importo residuo da contrattare                         (A + B - D)               </t>
  </si>
  <si>
    <t>A1</t>
  </si>
  <si>
    <t>A2</t>
  </si>
  <si>
    <t>A3</t>
  </si>
  <si>
    <t>A4</t>
  </si>
  <si>
    <t>A6</t>
  </si>
  <si>
    <t>PARTE VARIABILE</t>
  </si>
  <si>
    <t>B1</t>
  </si>
  <si>
    <t>B2</t>
  </si>
  <si>
    <t>Turnazioni 2018</t>
  </si>
  <si>
    <t xml:space="preserve">"Fondo unico di amministrazione per il miglioramento dell'efficacia e dell'efficienza dei servizi istituzionali"
</t>
  </si>
  <si>
    <t>A) Anno 2018</t>
  </si>
  <si>
    <t xml:space="preserve">                ANNO FINANZIARIO 2018</t>
  </si>
  <si>
    <t>Posizioni Organizzative 2018</t>
  </si>
  <si>
    <t>Progetto Produttività 2018</t>
  </si>
  <si>
    <t>Risorse non utilizzate 2017</t>
  </si>
  <si>
    <t>importo stanziamento  2018</t>
  </si>
  <si>
    <t>B) Risorse non utilizzate Anno  2017</t>
  </si>
  <si>
    <t>Progetto Efficienza  2018</t>
  </si>
  <si>
    <t>Quota anno 2018 Sviluppi economici 2017</t>
  </si>
  <si>
    <t>A7</t>
  </si>
  <si>
    <t>PROGRESSIONI ECONOMICHE Anno 2018</t>
  </si>
  <si>
    <t>Progetti locali anno 2018</t>
  </si>
  <si>
    <t>PROGETTI LOCALI 2018</t>
  </si>
  <si>
    <t>A5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</si>
</sst>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#,##0.0"/>
    <numFmt numFmtId="175" formatCode="0.0"/>
  </numFmts>
  <fonts count="47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171" fontId="4" fillId="0" borderId="0" xfId="46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1" fontId="1" fillId="0" borderId="10" xfId="46" applyNumberFormat="1" applyFont="1" applyFill="1" applyBorder="1" applyAlignment="1">
      <alignment horizontal="center" vertical="center" wrapText="1"/>
    </xf>
    <xf numFmtId="4" fontId="1" fillId="0" borderId="11" xfId="46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46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" fontId="1" fillId="33" borderId="18" xfId="45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/>
    </xf>
    <xf numFmtId="0" fontId="4" fillId="0" borderId="2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/>
    </xf>
    <xf numFmtId="0" fontId="4" fillId="0" borderId="2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4" fontId="4" fillId="0" borderId="0" xfId="0" applyNumberFormat="1" applyFont="1" applyFill="1" applyAlignment="1">
      <alignment wrapText="1"/>
    </xf>
    <xf numFmtId="0" fontId="46" fillId="0" borderId="0" xfId="0" applyFont="1" applyFill="1" applyAlignment="1">
      <alignment/>
    </xf>
    <xf numFmtId="4" fontId="5" fillId="0" borderId="18" xfId="45" applyNumberFormat="1" applyFont="1" applyFill="1" applyBorder="1" applyAlignment="1">
      <alignment horizontal="center" vertical="center" wrapText="1"/>
    </xf>
    <xf numFmtId="4" fontId="5" fillId="33" borderId="29" xfId="45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center" vertical="center" wrapText="1"/>
    </xf>
    <xf numFmtId="4" fontId="5" fillId="33" borderId="31" xfId="46" applyNumberFormat="1" applyFont="1" applyFill="1" applyBorder="1" applyAlignment="1">
      <alignment horizontal="center" vertical="center" wrapText="1"/>
    </xf>
    <xf numFmtId="4" fontId="5" fillId="33" borderId="30" xfId="45" applyNumberFormat="1" applyFont="1" applyFill="1" applyBorder="1" applyAlignment="1">
      <alignment horizontal="center" vertical="center" wrapText="1"/>
    </xf>
    <xf numFmtId="4" fontId="5" fillId="33" borderId="32" xfId="46" applyNumberFormat="1" applyFont="1" applyFill="1" applyBorder="1" applyAlignment="1">
      <alignment horizontal="center" vertical="center" wrapText="1"/>
    </xf>
    <xf numFmtId="4" fontId="5" fillId="33" borderId="33" xfId="45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4" fontId="5" fillId="33" borderId="14" xfId="45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3" fontId="5" fillId="33" borderId="29" xfId="45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43" fontId="5" fillId="33" borderId="35" xfId="0" applyNumberFormat="1" applyFont="1" applyFill="1" applyBorder="1" applyAlignment="1">
      <alignment horizontal="center" vertical="center"/>
    </xf>
    <xf numFmtId="43" fontId="5" fillId="33" borderId="11" xfId="45" applyFont="1" applyFill="1" applyBorder="1" applyAlignment="1">
      <alignment horizontal="center" vertical="center"/>
    </xf>
    <xf numFmtId="4" fontId="5" fillId="33" borderId="0" xfId="45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4" fontId="6" fillId="33" borderId="31" xfId="46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6" fillId="33" borderId="37" xfId="46" applyNumberFormat="1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29" xfId="46" applyNumberFormat="1" applyFont="1" applyFill="1" applyBorder="1" applyAlignment="1">
      <alignment/>
    </xf>
    <xf numFmtId="4" fontId="6" fillId="33" borderId="33" xfId="46" applyNumberFormat="1" applyFont="1" applyFill="1" applyBorder="1" applyAlignment="1">
      <alignment/>
    </xf>
    <xf numFmtId="4" fontId="6" fillId="33" borderId="38" xfId="46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6" fillId="0" borderId="29" xfId="46" applyNumberFormat="1" applyFont="1" applyFill="1" applyBorder="1" applyAlignment="1">
      <alignment/>
    </xf>
    <xf numFmtId="4" fontId="6" fillId="0" borderId="33" xfId="46" applyNumberFormat="1" applyFont="1" applyFill="1" applyBorder="1" applyAlignment="1">
      <alignment/>
    </xf>
    <xf numFmtId="4" fontId="6" fillId="0" borderId="38" xfId="46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1" xfId="46" applyNumberFormat="1" applyFont="1" applyFill="1" applyBorder="1" applyAlignment="1">
      <alignment/>
    </xf>
    <xf numFmtId="4" fontId="5" fillId="0" borderId="11" xfId="46" applyNumberFormat="1" applyFont="1" applyFill="1" applyBorder="1" applyAlignment="1">
      <alignment/>
    </xf>
    <xf numFmtId="4" fontId="6" fillId="0" borderId="13" xfId="46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4" fontId="5" fillId="0" borderId="14" xfId="46" applyNumberFormat="1" applyFont="1" applyFill="1" applyBorder="1" applyAlignment="1">
      <alignment/>
    </xf>
    <xf numFmtId="4" fontId="5" fillId="0" borderId="37" xfId="46" applyNumberFormat="1" applyFont="1" applyFill="1" applyBorder="1" applyAlignment="1">
      <alignment/>
    </xf>
    <xf numFmtId="0" fontId="5" fillId="33" borderId="39" xfId="0" applyFont="1" applyFill="1" applyBorder="1" applyAlignment="1">
      <alignment horizontal="center" vertical="center"/>
    </xf>
    <xf numFmtId="4" fontId="5" fillId="33" borderId="40" xfId="46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1">
      <selection activeCell="F15" sqref="F15"/>
    </sheetView>
  </sheetViews>
  <sheetFormatPr defaultColWidth="9.140625" defaultRowHeight="12.75"/>
  <cols>
    <col min="1" max="1" width="16.140625" style="2" customWidth="1"/>
    <col min="2" max="2" width="8.421875" style="2" customWidth="1"/>
    <col min="3" max="3" width="45.140625" style="2" customWidth="1"/>
    <col min="4" max="4" width="20.28125" style="2" customWidth="1"/>
    <col min="5" max="6" width="15.00390625" style="2" customWidth="1"/>
    <col min="7" max="8" width="16.140625" style="2" customWidth="1"/>
    <col min="9" max="9" width="17.28125" style="2" customWidth="1"/>
    <col min="10" max="16384" width="9.140625" style="2" customWidth="1"/>
  </cols>
  <sheetData>
    <row r="1" spans="1:8" ht="13.5">
      <c r="A1" s="84" t="s">
        <v>10</v>
      </c>
      <c r="B1" s="84"/>
      <c r="C1" s="85"/>
      <c r="D1" s="85"/>
      <c r="E1" s="85"/>
      <c r="F1" s="85"/>
      <c r="G1" s="85"/>
      <c r="H1" s="85"/>
    </row>
    <row r="2" spans="1:8" ht="12.75">
      <c r="A2" s="85" t="s">
        <v>5</v>
      </c>
      <c r="B2" s="85"/>
      <c r="C2" s="86"/>
      <c r="D2" s="86"/>
      <c r="E2" s="86"/>
      <c r="F2" s="86"/>
      <c r="G2" s="86"/>
      <c r="H2" s="86"/>
    </row>
    <row r="3" spans="1:8" ht="13.5">
      <c r="A3" s="84" t="s">
        <v>25</v>
      </c>
      <c r="B3" s="84"/>
      <c r="C3" s="84"/>
      <c r="D3" s="84"/>
      <c r="E3" s="84"/>
      <c r="F3" s="84"/>
      <c r="G3" s="84"/>
      <c r="H3" s="84"/>
    </row>
    <row r="4" spans="1:8" ht="13.5" thickBot="1">
      <c r="A4" s="85"/>
      <c r="B4" s="85"/>
      <c r="C4" s="85"/>
      <c r="D4" s="1"/>
      <c r="E4" s="1"/>
      <c r="F4" s="1"/>
      <c r="G4" s="1"/>
      <c r="H4" s="1"/>
    </row>
    <row r="5" spans="1:9" ht="57.75" customHeight="1" thickBot="1" thickTop="1">
      <c r="A5" s="1"/>
      <c r="B5" s="1"/>
      <c r="C5" s="87" t="s">
        <v>23</v>
      </c>
      <c r="D5" s="88"/>
      <c r="E5" s="88"/>
      <c r="F5" s="88"/>
      <c r="G5" s="89"/>
      <c r="H5" s="41">
        <v>56619530.66</v>
      </c>
      <c r="I5" s="39"/>
    </row>
    <row r="6" spans="4:8" ht="19.5" customHeight="1" thickBot="1" thickTop="1">
      <c r="D6" s="3" t="s">
        <v>1</v>
      </c>
      <c r="E6" s="3" t="s">
        <v>2</v>
      </c>
      <c r="F6" s="5" t="s">
        <v>7</v>
      </c>
      <c r="G6" s="5" t="s">
        <v>8</v>
      </c>
      <c r="H6" s="5" t="s">
        <v>12</v>
      </c>
    </row>
    <row r="7" spans="1:8" ht="87.75" customHeight="1" thickBot="1" thickTop="1">
      <c r="A7" s="6" t="s">
        <v>3</v>
      </c>
      <c r="B7" s="6"/>
      <c r="C7" s="6" t="s">
        <v>4</v>
      </c>
      <c r="D7" s="7" t="s">
        <v>28</v>
      </c>
      <c r="E7" s="7" t="s">
        <v>29</v>
      </c>
      <c r="F7" s="7" t="s">
        <v>6</v>
      </c>
      <c r="G7" s="7" t="s">
        <v>11</v>
      </c>
      <c r="H7" s="8" t="s">
        <v>13</v>
      </c>
    </row>
    <row r="8" spans="1:8" ht="29.25" customHeight="1" thickTop="1">
      <c r="A8" s="19" t="s">
        <v>24</v>
      </c>
      <c r="B8" s="20"/>
      <c r="C8" s="21"/>
      <c r="D8" s="22"/>
      <c r="E8" s="42">
        <f>H5</f>
        <v>56619530.66</v>
      </c>
      <c r="F8" s="43"/>
      <c r="G8" s="44"/>
      <c r="H8" s="45"/>
    </row>
    <row r="9" spans="1:8" ht="29.25" customHeight="1">
      <c r="A9" s="82"/>
      <c r="B9" s="20" t="s">
        <v>14</v>
      </c>
      <c r="C9" s="80" t="s">
        <v>22</v>
      </c>
      <c r="D9" s="23"/>
      <c r="E9" s="46"/>
      <c r="F9" s="42">
        <v>24000000</v>
      </c>
      <c r="G9" s="43"/>
      <c r="H9" s="47"/>
    </row>
    <row r="10" spans="1:8" ht="29.25" customHeight="1">
      <c r="A10" s="82"/>
      <c r="B10" s="20" t="s">
        <v>15</v>
      </c>
      <c r="C10" s="80" t="s">
        <v>26</v>
      </c>
      <c r="D10" s="23"/>
      <c r="E10" s="46"/>
      <c r="F10" s="42">
        <v>3000000</v>
      </c>
      <c r="G10" s="43"/>
      <c r="H10" s="47"/>
    </row>
    <row r="11" spans="1:8" ht="29.25" customHeight="1">
      <c r="A11" s="82"/>
      <c r="B11" s="20" t="s">
        <v>16</v>
      </c>
      <c r="C11" s="80" t="s">
        <v>0</v>
      </c>
      <c r="D11" s="23"/>
      <c r="E11" s="42"/>
      <c r="F11" s="42">
        <v>220000</v>
      </c>
      <c r="G11" s="44"/>
      <c r="H11" s="45"/>
    </row>
    <row r="12" spans="1:9" ht="29.25" customHeight="1">
      <c r="A12" s="82"/>
      <c r="B12" s="20" t="s">
        <v>17</v>
      </c>
      <c r="C12" s="80" t="s">
        <v>31</v>
      </c>
      <c r="D12" s="23"/>
      <c r="E12" s="42"/>
      <c r="F12" s="48">
        <v>9500000</v>
      </c>
      <c r="G12" s="49"/>
      <c r="H12" s="45"/>
      <c r="I12" s="40"/>
    </row>
    <row r="13" spans="1:9" ht="40.5" customHeight="1">
      <c r="A13" s="82"/>
      <c r="B13" s="20" t="s">
        <v>37</v>
      </c>
      <c r="C13" s="80" t="s">
        <v>32</v>
      </c>
      <c r="D13" s="23"/>
      <c r="E13" s="54"/>
      <c r="F13" s="42">
        <v>10000000</v>
      </c>
      <c r="G13" s="44"/>
      <c r="H13" s="45"/>
      <c r="I13" s="40"/>
    </row>
    <row r="14" spans="1:9" ht="40.5" customHeight="1">
      <c r="A14" s="82"/>
      <c r="B14" s="20" t="s">
        <v>18</v>
      </c>
      <c r="C14" s="80" t="s">
        <v>34</v>
      </c>
      <c r="D14" s="23"/>
      <c r="E14" s="54"/>
      <c r="F14" s="42">
        <v>7293731</v>
      </c>
      <c r="G14" s="44"/>
      <c r="H14" s="45"/>
      <c r="I14" s="40"/>
    </row>
    <row r="15" spans="1:9" ht="40.5" customHeight="1" thickBot="1">
      <c r="A15" s="83"/>
      <c r="B15" s="20" t="s">
        <v>33</v>
      </c>
      <c r="C15" s="80" t="s">
        <v>36</v>
      </c>
      <c r="D15" s="23"/>
      <c r="E15" s="54"/>
      <c r="F15" s="42">
        <v>2605799</v>
      </c>
      <c r="G15" s="42">
        <f>F9+F10+F11+F12+F13+F14+F15</f>
        <v>56619530</v>
      </c>
      <c r="H15" s="45"/>
      <c r="I15" s="40"/>
    </row>
    <row r="16" spans="1:8" ht="43.5" customHeight="1" thickTop="1">
      <c r="A16" s="19" t="s">
        <v>30</v>
      </c>
      <c r="B16" s="25"/>
      <c r="C16" s="81"/>
      <c r="D16" s="26">
        <v>10826930</v>
      </c>
      <c r="E16" s="78"/>
      <c r="F16" s="51"/>
      <c r="G16" s="52"/>
      <c r="H16" s="79"/>
    </row>
    <row r="17" spans="1:8" ht="29.25" customHeight="1">
      <c r="A17" s="82" t="s">
        <v>19</v>
      </c>
      <c r="B17" s="20" t="s">
        <v>20</v>
      </c>
      <c r="C17" s="80" t="s">
        <v>27</v>
      </c>
      <c r="D17" s="23"/>
      <c r="E17" s="50"/>
      <c r="F17" s="53">
        <v>9500000</v>
      </c>
      <c r="G17" s="53"/>
      <c r="H17" s="45"/>
    </row>
    <row r="18" spans="1:8" ht="39.75" customHeight="1" thickBot="1">
      <c r="A18" s="82"/>
      <c r="B18" s="20" t="s">
        <v>21</v>
      </c>
      <c r="C18" s="80" t="s">
        <v>35</v>
      </c>
      <c r="D18" s="23"/>
      <c r="E18" s="50"/>
      <c r="F18" s="55">
        <v>1326930</v>
      </c>
      <c r="G18" s="56">
        <f>F18+F17</f>
        <v>10826930</v>
      </c>
      <c r="H18" s="47"/>
    </row>
    <row r="19" spans="1:8" ht="29.25" customHeight="1" thickTop="1">
      <c r="A19" s="82"/>
      <c r="B19" s="20"/>
      <c r="C19" s="21"/>
      <c r="D19" s="23"/>
      <c r="E19" s="43"/>
      <c r="F19" s="57"/>
      <c r="G19" s="58"/>
      <c r="H19" s="47"/>
    </row>
    <row r="20" spans="1:12" ht="27.75" customHeight="1">
      <c r="A20" s="82"/>
      <c r="B20" s="20"/>
      <c r="C20" s="21" t="s">
        <v>9</v>
      </c>
      <c r="D20" s="27"/>
      <c r="E20" s="59">
        <v>0</v>
      </c>
      <c r="F20" s="59"/>
      <c r="G20" s="59"/>
      <c r="H20" s="60"/>
      <c r="I20" s="10"/>
      <c r="J20" s="10"/>
      <c r="K20" s="10"/>
      <c r="L20" s="10"/>
    </row>
    <row r="21" spans="1:8" ht="12" customHeight="1">
      <c r="A21" s="82"/>
      <c r="B21" s="20"/>
      <c r="C21" s="28"/>
      <c r="D21" s="29"/>
      <c r="E21" s="61"/>
      <c r="F21" s="59"/>
      <c r="G21" s="59"/>
      <c r="H21" s="62"/>
    </row>
    <row r="22" spans="1:8" ht="15">
      <c r="A22" s="82"/>
      <c r="B22" s="20"/>
      <c r="C22" s="30"/>
      <c r="D22" s="27"/>
      <c r="E22" s="63"/>
      <c r="F22" s="64"/>
      <c r="G22" s="65"/>
      <c r="H22" s="66"/>
    </row>
    <row r="23" spans="1:8" ht="15">
      <c r="A23" s="82"/>
      <c r="B23" s="20"/>
      <c r="C23" s="31"/>
      <c r="D23" s="32"/>
      <c r="E23" s="67"/>
      <c r="F23" s="68"/>
      <c r="G23" s="69"/>
      <c r="H23" s="70"/>
    </row>
    <row r="24" spans="1:8" ht="15.75" thickBot="1">
      <c r="A24" s="83"/>
      <c r="B24" s="24"/>
      <c r="C24" s="33"/>
      <c r="D24" s="34"/>
      <c r="E24" s="71"/>
      <c r="F24" s="72"/>
      <c r="G24" s="73">
        <v>0</v>
      </c>
      <c r="H24" s="74"/>
    </row>
    <row r="25" spans="1:8" ht="15" thickTop="1">
      <c r="A25" s="35"/>
      <c r="B25" s="36"/>
      <c r="C25" s="18"/>
      <c r="D25" s="75">
        <f>SUM(D8:D24)</f>
        <v>10826930</v>
      </c>
      <c r="E25" s="75">
        <f>SUM(E8:E24)</f>
        <v>56619530.66</v>
      </c>
      <c r="F25" s="76">
        <f>SUM(F9:F24)</f>
        <v>67446460</v>
      </c>
      <c r="G25" s="76">
        <f>SUM(G9:G24)</f>
        <v>67446460</v>
      </c>
      <c r="H25" s="77">
        <f>D25+E25-G25</f>
        <v>0.6599999964237213</v>
      </c>
    </row>
    <row r="26" spans="1:8" ht="13.5" thickBot="1">
      <c r="A26" s="37"/>
      <c r="B26" s="38"/>
      <c r="C26" s="13"/>
      <c r="D26" s="13"/>
      <c r="E26" s="14"/>
      <c r="F26" s="11"/>
      <c r="G26" s="9"/>
      <c r="H26" s="12"/>
    </row>
    <row r="27" spans="1:8" ht="13.5" thickTop="1">
      <c r="A27" s="15"/>
      <c r="B27" s="15"/>
      <c r="C27" s="16"/>
      <c r="D27" s="16"/>
      <c r="E27" s="16"/>
      <c r="F27" s="16"/>
      <c r="G27" s="16"/>
      <c r="H27" s="16"/>
    </row>
    <row r="30" spans="3:5" ht="12.75">
      <c r="C30" s="17"/>
      <c r="D30" s="17"/>
      <c r="E30" s="4"/>
    </row>
    <row r="31" spans="3:5" ht="12.75">
      <c r="C31" s="17"/>
      <c r="D31" s="17"/>
      <c r="E31" s="4"/>
    </row>
    <row r="32" spans="3:5" ht="12.75">
      <c r="C32" s="17"/>
      <c r="D32" s="17"/>
      <c r="E32" s="4"/>
    </row>
  </sheetData>
  <sheetProtection/>
  <mergeCells count="7">
    <mergeCell ref="A17:A24"/>
    <mergeCell ref="A1:H1"/>
    <mergeCell ref="A2:H2"/>
    <mergeCell ref="A3:H3"/>
    <mergeCell ref="A4:C4"/>
    <mergeCell ref="C5:G5"/>
    <mergeCell ref="A9:A15"/>
  </mergeCells>
  <printOptions/>
  <pageMargins left="0" right="0" top="0" bottom="0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ottaviani</dc:creator>
  <cp:keywords/>
  <dc:description/>
  <cp:lastModifiedBy>Bernardi</cp:lastModifiedBy>
  <cp:lastPrinted>2018-06-26T08:28:25Z</cp:lastPrinted>
  <dcterms:created xsi:type="dcterms:W3CDTF">2001-01-18T12:23:08Z</dcterms:created>
  <dcterms:modified xsi:type="dcterms:W3CDTF">2018-06-27T16:09:02Z</dcterms:modified>
  <cp:category/>
  <cp:version/>
  <cp:contentType/>
  <cp:contentStatus/>
</cp:coreProperties>
</file>